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D:\ROMINA\BRAVARSKI\"/>
    </mc:Choice>
  </mc:AlternateContent>
  <xr:revisionPtr revIDLastSave="0" documentId="13_ncr:1_{526019F8-CB67-4E8D-879D-40115CA4D884}" xr6:coauthVersionLast="47" xr6:coauthVersionMax="47" xr10:uidLastSave="{00000000-0000-0000-0000-000000000000}"/>
  <bookViews>
    <workbookView xWindow="-108" yWindow="-108" windowWidth="23256" windowHeight="12456" xr2:uid="{822E7E1F-4FFA-4263-8788-536668AE27C6}"/>
  </bookViews>
  <sheets>
    <sheet name="Troškovnik bravarskih radova" sheetId="1" r:id="rId1"/>
  </sheets>
  <calcPr calcId="181029" iterateDelta="1E-4"/>
</workbook>
</file>

<file path=xl/calcChain.xml><?xml version="1.0" encoding="utf-8"?>
<calcChain xmlns="http://schemas.openxmlformats.org/spreadsheetml/2006/main">
  <c r="H99" i="1" l="1"/>
  <c r="H100" i="1" s="1"/>
  <c r="H98" i="1"/>
  <c r="H16" i="1" l="1"/>
  <c r="H18" i="1"/>
  <c r="H20" i="1"/>
  <c r="H22" i="1"/>
  <c r="H24" i="1"/>
  <c r="H26" i="1"/>
  <c r="H28" i="1"/>
  <c r="H30" i="1"/>
  <c r="H32" i="1"/>
  <c r="H34" i="1"/>
  <c r="H36" i="1"/>
  <c r="H38" i="1"/>
  <c r="H40" i="1"/>
  <c r="H42" i="1"/>
  <c r="H44" i="1"/>
  <c r="H46" i="1"/>
  <c r="H48" i="1"/>
  <c r="H50" i="1"/>
  <c r="H52" i="1"/>
  <c r="H54" i="1"/>
  <c r="H56" i="1"/>
  <c r="H58" i="1"/>
  <c r="H60" i="1"/>
  <c r="H62" i="1"/>
  <c r="H64" i="1"/>
  <c r="H66" i="1"/>
  <c r="H68" i="1"/>
  <c r="H70" i="1"/>
  <c r="H72" i="1"/>
  <c r="H74" i="1"/>
  <c r="H76" i="1"/>
  <c r="H78" i="1"/>
  <c r="H80" i="1"/>
  <c r="H82" i="1"/>
  <c r="H84" i="1"/>
  <c r="H86" i="1"/>
  <c r="H88" i="1"/>
  <c r="H90" i="1"/>
  <c r="H92" i="1"/>
  <c r="H94" i="1"/>
  <c r="H96" i="1"/>
  <c r="H14" i="1"/>
</calcChain>
</file>

<file path=xl/sharedStrings.xml><?xml version="1.0" encoding="utf-8"?>
<sst xmlns="http://schemas.openxmlformats.org/spreadsheetml/2006/main" count="184" uniqueCount="106">
  <si>
    <t>T R O Š K O V N I K</t>
  </si>
  <si>
    <t>1.</t>
  </si>
  <si>
    <t>Popravak nosača pruga. Nosači pruga izvedeni iz inox cijevi ø250mm,cijevi ø40mm i cijevi ø30mm.Popravak popucalih dijelova varenjem, zamjena dotrajalih dijelova novim. Zbog težine pruga i učestalog korištenja često dolazi do pucanja varova i oštećenja cijevi. Radove izvesti u radionici zbog nemogućnosti popravljanja na bazenu.</t>
  </si>
  <si>
    <t>kom</t>
  </si>
  <si>
    <t>a'</t>
  </si>
  <si>
    <t>2.</t>
  </si>
  <si>
    <t>Ličenje limova. Komplet antikorozivna zaštita dva puta temeljnom bojom i dva puta završnom dvokomponentnom bojom.
Obavezna zaštita stolarije i keramike kako se ista ne bi uništila prilikom izvođenja radova.
Zbog visine radova dio izvoditi pomoću auto košare a gdje je istoj pristup nemoguć uz pomoć pokretne skele.</t>
  </si>
  <si>
    <t>3.</t>
  </si>
  <si>
    <t>Dobava izrada i ugradanja zaštite dim. 1300 x 2000 mm. Zaštita izvedena iz kvadratnih cijevi 30 x 30 mm, vibro pletiva veličine oka 50 x 50 mm varenog obostrano. Kompletna priprema materijala te plastificiranje u boju po izboru investitora.</t>
  </si>
  <si>
    <t>4.</t>
  </si>
  <si>
    <t>m'</t>
  </si>
  <si>
    <t>5.</t>
  </si>
  <si>
    <t>Popravak ograde terase: ravnanje iskrivljenih šipki ograde, varenje popucalih spojeva. 
Komplet antikorozivno zaštititi 2x temeljnom bojom i 2x završnom dvokomponentnom bojom.</t>
  </si>
  <si>
    <t>6.</t>
  </si>
  <si>
    <t>kpl</t>
  </si>
  <si>
    <t>7.</t>
  </si>
  <si>
    <t>8.</t>
  </si>
  <si>
    <t>9.</t>
  </si>
  <si>
    <t xml:space="preserve">Dobava, izrada i ugradnja ograde visine 1050mm.
Ograda izvedena iz cijevi ᶲ50mm i četiri cijevi ᶲ30mm.  Kompletno svi završeci i spojevi vareni i polirani. Ograda se preko inox vijaka i ukrasnih matica fiksira u betonski zid. Obavezna zaštita tribina kako se iste ne bi uništile. Kompletno sve izvedeno iz inox materijala AISI 316.
Radi visine radove izvesti uz pomoć pokretne skele i ljestvi.
</t>
  </si>
  <si>
    <t>10.</t>
  </si>
  <si>
    <t>Popravak plivaćih stratera. Zamjena oštećenih dijelova novim te varenje popucalih dijelova startera. Sve iz inox AISI 316.Radove izvoditi u slobodnim terminima.</t>
  </si>
  <si>
    <t>11.</t>
  </si>
  <si>
    <t xml:space="preserve">Popravak konstrukcije za TV kamere dim.2800x2000mm. Zamjena oštećenih cijevi ᶲ100mm , ugradnja novih sidrenih ploča koje se pomoću  vijaka fiksiraju u betonsku podlogu.
Ravnanje ograde na podestima ,varenje popucalih spojeva, zamjena oštećenih cijevi. 
Komplet antikorozivna zaštita dva puta temeljnom bojom i dva puta završnom dvokomponentnom bojom.
</t>
  </si>
  <si>
    <t>12.</t>
  </si>
  <si>
    <t>13.</t>
  </si>
  <si>
    <t>14.</t>
  </si>
  <si>
    <t xml:space="preserve">Dobava, izrada i ugradnja zaštite iza golova. Konstrukcija izvedena iz okruglih cijevi 101,6 mm i cijevi Ø 33 mm sa kojom se stupovi međusobno povezuju na vrhu i na dnu.Visina zaštite 6000mm, a dužina 12 500 mm.Komplet plastificirano u završnu boju.   </t>
  </si>
  <si>
    <t>15.</t>
  </si>
  <si>
    <t>Dobava i izrada nosača mreže golova za vaterpolo. Nosači izvedeni iz inox cijevi Ø50mm sa adapterom na manju cijev kako bi ista bila montažno demontažna. Na vrhu cijevi ugradnja alke za vezivanje mreže. Komplet izvedeno iz inox materijala kvalitete AISI 316.</t>
  </si>
  <si>
    <t>16.</t>
  </si>
  <si>
    <t>Sanacija ograde izvedene iz okruglih cijevi i istegnute mreže. Varenje popucalih spojeva , zamjena oštećenih cijevi te antikorozivna zaštita poravljenih mjesta .</t>
  </si>
  <si>
    <t>17.</t>
  </si>
  <si>
    <t xml:space="preserve">Čišćenje zaštitne ograde, miniziranje dva puta temeljnom bojom i dvokomponentnom bojom. Prije početka radova zaštititi balkone, tribine i parket dvorane. Radove izvesti u noćnim satima kada nema utakmica i treninga. </t>
  </si>
  <si>
    <t>18.</t>
  </si>
  <si>
    <t>Popravak vaterpolo aluminijskih golova. Zamjena oštećenih profiliranih aluminijskih cijevi,  zamjena oštećenog lima te ravnanje cijevi i varenje svih popucalih spojeva. Sve radove izvesti u slobodnim terminima između treninga i utakmica u dogovoru sa voditeljem objekta.</t>
  </si>
  <si>
    <t>19.</t>
  </si>
  <si>
    <t xml:space="preserve">Dobava, izrada i ugradnja vrata dim.1000x1000mm na krovu dvorane. Vrata izvedena iz cijevi 40x40mm te su opremljena pantama i kračunom sa prihvatom za lokot.
Kompletna priprema materijala te plastificiranje u ral boju po izboru investitora.
</t>
  </si>
  <si>
    <t>20.</t>
  </si>
  <si>
    <t>Dobava, izrada i ugradnja nosača zastava dim. 1000x2000mm izvedenog iz inox cijevi ᶲ18mm. Cijev se jednim dijelom provlači kroz sajlu kako bi zastava bila zaokretna ovisno o vjetru. Preko koloturnika i sajle se zastava može spuštati i podizati.</t>
  </si>
  <si>
    <t>21.</t>
  </si>
  <si>
    <t>22.</t>
  </si>
  <si>
    <t xml:space="preserve">Dobava, izrada i ugradnja jarbola za zastavu izvedenog iz cijevi ᶲ 114,3 x 3,2 mm dužine 6000 mm. Jarbol se preko vijaka fiksira bočno u betonsku podlogu.
Ugradnja dva koloturnika ,sajle sa natezačima i spojnicama.
Komplet antikorozivno zaštićeno.
</t>
  </si>
  <si>
    <t>23.</t>
  </si>
  <si>
    <t>Sanacija ograde. Ograda izvedena iz kvadratnih cijevi 40 x 40 x 3mm visine  1100mm.Zamjena oštećenih dijelova, varenje popucalih spojeva te komplet antikorozivna zaštita 2 x temeljnom bojom i 2 x završnom dvokomponentnom bojom.</t>
  </si>
  <si>
    <t>24.</t>
  </si>
  <si>
    <t>Popravak zapisničkog stola dim. 6000 x 800 mm. Na stolu popraviti čelične noge te zamijeniti i popraviti čelični lim oko kompletnog stola dim. 1000 x 800 + 6000 x 800 + 1000 x 800mm.Nakon popravka i zamjene oštećenih dijelova komplet antikorozivna zaštita 2 x temeljnom bojom i 2 x završnom dvokomponentnom bojom. Prije izvođenja radova zaštititi parkete jer se isti zbog veličine treba popraviti na licu mjesta.</t>
  </si>
  <si>
    <t>25.</t>
  </si>
  <si>
    <t>Demontaža zaštitne ograde izvedene iz čeličnih okruglih cijevi Ø60,3mm. Demontirane cijevi sortirati, oštećene cijevi odsjeći i odvesti na gradski deponij, ugraditi nove cijevi i izvesti ogradu prema zahtjevu investitora. Prije izvođenja radova zaštititi parket i okolne zidove. Radove izvoditi u dogovoru sa voditeljem objekta u periodu od 22 do 06 sati odnosno da se pojedini zahvati izvode u više navrata. Težina ograde po metru dužine iznosi cca 11,60 kg. Kompletna priprema materijala te plastificiranje u ral boju po izboru investitora.</t>
  </si>
  <si>
    <t>26.</t>
  </si>
  <si>
    <t xml:space="preserve">Dobava i izrada sidrenih ploča dim.200 x 300 x 10 mm te ugradnja vijaka M16 za fiksiranje. </t>
  </si>
  <si>
    <t>27.</t>
  </si>
  <si>
    <t>Demontaža svih oštećenih i polomljenih sjedalica , te ugradnja novih sa zamjenom vijaka za beton i tipli. Sjedalice se ne mogu skidati pojedinačno već cijeli redovi radi montaže i demontaže na aluminijske profile koji prolaze kroz donji dio stolice. Radove izvoditi u dogovoru sa voditeljem objekta u periodu od 22 do 06h. Stolice koje se demontiraju obavezno se moraju montirati istog dana.</t>
  </si>
  <si>
    <t>28.</t>
  </si>
  <si>
    <t>29.</t>
  </si>
  <si>
    <t>Čišćenje i ličenje ograda mosta temeljnom i završnom dvokomponentnom bojom. Ograda cijevna  visine 1000mm, izvedena iz okruglih cijevi ø 48,3 x 3,65 mm.</t>
  </si>
  <si>
    <t>30.</t>
  </si>
  <si>
    <t>31.</t>
  </si>
  <si>
    <t xml:space="preserve">Demontaža postojeće te dobava, izrada i ugradnja nove zaštitne ograde. Zaštitna ograda izvodi se iznad postojeće na visini od 5500mm. Na postojeće stupove ograde vare se novi stupovi u dužini od 2200mm i čelične cijevi Ø  60,3mm, okvir ograde izvodi se iz okruglih cijevi Ø 33,3 mm a ispona iz okruglih cijevi Ø 26,9 mm.Težina ograde po m² cca 27,80kg.
Sve komplet antikorozivno zaštititi 2 x temeljnom bojom i 2 x završnom dvokomponentnom bojom. Radovi se izvode uz pomoć skele što treba predvidjeti u cijeni radova. Radovi se izvode na visini 4,50-7,50m.
</t>
  </si>
  <si>
    <t>32.</t>
  </si>
  <si>
    <t xml:space="preserve">Popravak ograde,zamjena oštećenih cijevi  ᶲ 16,75 x 2,7 mm, ᶲ 33,7 x 3,25 mm, ᶲ 42,3 x 3,25 mm, varenje popucalih dijelova  ograde. Novo ugrađene cijevi,  kao i varena mjesta zaštititi dva puta temeljnom i dva puta završnom bojom. Težina zamijenjenih cijevi po 1m²  ograde predviđa se 9,76 kg. Svi radovi izvode se uz pomoć auto košare , skele i ljestvi .
Radovi se izvode u periodu kada nema treninga i utakmica.
</t>
  </si>
  <si>
    <t>33.</t>
  </si>
  <si>
    <t>Dobava, izrada i ugradnja zaštitne ograde. Ograda se izvodi iz okruglih cijevi Ø 48,3 mm, cijevi Ø 33,7 mm, cijevi Ø 26,9 mm i vibro pletiva kompletno varenog unutar okvira. U cijenu radova uključiti i pojačanja ograde radi nosivosti iste. Ogradu komplet antikorozivno zaštititi dva puta temeljnom bojom i dva puta završnom dvokomponentnom bojom.</t>
  </si>
  <si>
    <t>34.</t>
  </si>
  <si>
    <t xml:space="preserve">Dobava, izrada i ugradnja pojačanja ograde izvedene iz cijevi ᶲ60,3mm, ᶲ48,3mm i čeličnih ploča debljine 8mm. Visina nosača 1500mm.
Nosač se fiksira u betonsku podlogu. 
Kompletna priprema materijala te plastificiranje u ral boju po izboru investitora.
</t>
  </si>
  <si>
    <t>35.</t>
  </si>
  <si>
    <t>Pregled i popravak plastificirane metalne ograde. Ravnanje i varenje polomljene mreže te ličenje varenih dijelova. Popravak ograde na zidu izvesti uz pomoć pokretne skele.</t>
  </si>
  <si>
    <t>36.</t>
  </si>
  <si>
    <t>Demontaža starih, te dobava i ugradnja novih jednokrilnih vrata dim. 800x2200mm. Vrata se izvode iz okruglih cijevi ᶲ 33,7 mm, razmak između prečki 100 mm. Vrata opremljena brtvelama i priključkom za lokot. Kompletna priprema materijala te plastificiranje u ral boju po izboru investitora.</t>
  </si>
  <si>
    <t>37.</t>
  </si>
  <si>
    <t>Dobava, izrada i ugradnja zaštite kabela od klima uređaja. Zaštita izvedena iz plosnih profila 100mm dubine 50mm. Ugradnja pločica za fiksiranje iste pomoću kemijskih tipli i vijaka. 
Radovi izvedeni uz pomoć pokretne skele i ljestvi.
Kompletna priprema materijala te plastificiranje u ral boju po izboru investitora.</t>
  </si>
  <si>
    <t>38.</t>
  </si>
  <si>
    <t>Dobava, izrada i ugradnja rukohvata tribina izvedenog iz cijevi ᶲ42,3mm. Stupovi rukohvata visine 1050mm te se preko pločica i vijaka fiksira u betonsku podlogu. Kompletna priprema materijala te plastificiranje u ral boju po izboru investitora.</t>
  </si>
  <si>
    <t>39.</t>
  </si>
  <si>
    <t>40.</t>
  </si>
  <si>
    <t>41.</t>
  </si>
  <si>
    <t>Dobava, izrada i ugradnja pojačanja panel ograde izvedenih iz kvadratnih cijevi 50x50mm visine 2500mm koji se jednim dijelom vari na stupove a drugim dijelom pomoću čelične pločice i vijaka bočno fiksira u betonsku podlogu. 
Kompletna priprema materijala te plastificiranje u ral boju po izboru investitora.</t>
  </si>
  <si>
    <t>42.</t>
  </si>
  <si>
    <t>Popravak postojeće ograde. Ograda izvedena iz kvadratnih, okruglih i kutnih profila, istegnute čelične mreže, stupovi ograde iz profila „I“140mm. Prosječna visina ograde 4100mm. Potrošnja materijala za popravak ograde po m² cca.10 kg. Radove izvesti uz pomoć skele. Teren oko igrališta stjenovit  i nepristupačan te radi zaštite djelatnika potrebno izvesti skelu sa unutrašnje i vanjske strane ograde. Ogradu komplet očistiti ručnim četkama i plamenikom od stare izljuštene boje.  Komplet antikorozivno zaštititi 2x temeljnom bojom i 2x završnom dvokomponentnom bojom. Na troje dvokrilnih vrata zamijeniti sve brtvele, brave ,cilindre i kračune za zaključavanje te 80% dotrajalog materijala na vratima. Prije čišćenja i ličenja zaštititi igralište. Radove izvoditi u slobodnim terminima.</t>
  </si>
  <si>
    <t>Antikorozivna zaštita vanjske ograde izvedene iz čeličnih okruglih cijevi Ø60,3mm - komplet antikorozivno zaštititi 2x temeljnom bojom ili jednakovrijednom i 2x završnom dvokomponentnom bojom. Težina ograde po metru dužine iznosi cca 11,60 kg.</t>
  </si>
  <si>
    <t>Dobava, izrada i ugradnja panel ograde visine 2000 mm. Stupovi izvedeni iz kvadratnih cijevi 50x50mm, cinčana i plastificirana ispuna iz panel ograda s pripadajućim kopčama za fiksiranje. Stupovi se preko pločica i vijaka fiksiraju u betonsku podlogu.
Eventualni građevinski radovi nisu uključeni u cijenu.
Stupovi kompletno antikorozivno zaštititi dva puta temeljnom bojom i dva puta završnom dvokomponentnom bojom.</t>
  </si>
  <si>
    <t xml:space="preserve">Dobava, izrada i ugradnja rukohvata  izvedenog iz punih profila i okruglih cijevi ᶲ42,3mm.
Rukohvat prati kosinu stepenica te se preko različitih visina stupova fiksira u betonsku podlogu.
Sve komplet antikorozivno zaštititi dva puta temeljnom i dva puta završnom bojom.
</t>
  </si>
  <si>
    <t>Sanacija rukometnog gola: Demontaža bočne cijevi za držanje mreže, ugradnja novih vijaka i pločica te montaža natrag. Zamjena sidrenog vijka te fiksiranje gola za podlogu dvorane.</t>
  </si>
  <si>
    <t>Dobava, izrada i ugradnja ograde dim 2500 x 1850 mm. Ograda izvedena iz okrugle cijevi i vibro pletiva veličine oka 50 x 50 mm kompletno varenog obostrano unutar okvira. Kompletna priprema materijala i plastifikacija u boju po izboru investitiora. Demontaža stare ograde uključena u cijenu.</t>
  </si>
  <si>
    <t xml:space="preserve">Popravak vrata. Zamjena oštećenih brtvela i kračuna, ravnanje vrata i varenje popucalih spojeva. Učvršćivanje stupova vrata te spajanje na zaštitnu ogradu. Dijelove koji su iskrivljeni zamijeniti novim. Komplet antikorozivno zaštititi 2 x temeljnom bojom i 2 x završnom dvokonponentnom bojom.  </t>
  </si>
  <si>
    <t>Demontaža stare polomljene brave , bušenje cilindra, rezanje kvaka. Dobava i ugradnja nove brave, kvaka i cilindra.</t>
  </si>
  <si>
    <t>Upotreba auto-dizalice za razne bravarske radove na visini.</t>
  </si>
  <si>
    <t>h</t>
  </si>
  <si>
    <t>Popravak aluminijskih pokretnih golova za nogomet, varenje oštećene aluminijske, profilirane cijevi Ø 88 mm. Zamjena polomljenih aluminijskih lijevanih kutova(pojačavanja) golova ,zamjena oštećenih dijelova te varenje svih spojeva. Nadogradnja nosača dimenzija 1500 x 5150 x 1500 mm izvedenog iz kvadratnih cijevi 60 x 60 x 4 mm, na koji se ugrađuju kukice za mrežu i okretni kotačići Ø 130 mm sa kočnicom kom 5. Sve komplet antikorozivno zaštićeno. Nosač se preko vijaka i pločica spaja na aluminijske stupove gola, te se isti pretvara u pokretni radi lakšeg premještanja na drugu poziciju.</t>
  </si>
  <si>
    <t xml:space="preserve">Popravak baznog dijela stupova ograde. Ugradnja novih nosača izvedenih iz plosnih profila koji se jednim dijelom fiksiraju za betonsku podlogu a drugim dijelom na postojeću ogradu.
Prije ugradnje pojačanja čišćenje betonske podloge od starih nosača stupova.
Nosači se preko pločica i vijaka fiksiraju u betonsku podlogu.
Kompletna priprema materijala te plastificiranje u ral boju po izboru investitora.
</t>
  </si>
  <si>
    <t>Demontaža oštećenih okretno zaokretnih kotačića ᶲ 100 mm na aluminijskim pokretnim golovima, te dobava i ugradnja novih. Radove izvesti u slobodnim terminima uz zaštitu umjetne trave da ne dođe do oštećenja iste.</t>
  </si>
  <si>
    <t>PONUDITELJ:</t>
  </si>
  <si>
    <t>POTPIS ODGOVORNE OSOBE :</t>
  </si>
  <si>
    <t>______________________________</t>
  </si>
  <si>
    <t>_______________________________</t>
  </si>
  <si>
    <t>U __________________ , ___ . ___. 2026. godine</t>
  </si>
  <si>
    <t>Jedinica mjere</t>
  </si>
  <si>
    <t>Okvirna količina</t>
  </si>
  <si>
    <t>Jedinična cijena bez PDV-a</t>
  </si>
  <si>
    <t>Ukupna cijena bez PDV-a</t>
  </si>
  <si>
    <t xml:space="preserve">Naziv </t>
  </si>
  <si>
    <t>Ukupna cijena bez PDV-A:</t>
  </si>
  <si>
    <t>PDV:</t>
  </si>
  <si>
    <t>Ukupna cijena s PDV-om:</t>
  </si>
  <si>
    <t>m²</t>
  </si>
  <si>
    <t>Rb</t>
  </si>
  <si>
    <t>BRAVARSKI RADOVI ODRŽAVANJA U OBJEKTIMA SPORTA I TEHNIČKE KULTURE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</si>
</sst>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quot; kn&quot;"/>
    <numFmt numFmtId="165" formatCode="_-* #,##0.00\ [$€-1]_-;\-* #,##0.00\ [$€-1]_-;_-* &quot;-&quot;??\ [$€-1]_-;_-@_-"/>
  </numFmts>
  <fonts count="6" x14ac:knownFonts="1">
    <font>
      <sz val="11"/>
      <color rgb="FF000000"/>
      <name val="Calibri"/>
      <family val="2"/>
      <charset val="238"/>
    </font>
    <font>
      <sz val="10"/>
      <color rgb="FF000000"/>
      <name val="Arial"/>
      <family val="2"/>
    </font>
    <font>
      <sz val="11"/>
      <color rgb="FF000000"/>
      <name val="Arial"/>
      <family val="2"/>
    </font>
    <font>
      <b/>
      <sz val="10"/>
      <color rgb="FF000000"/>
      <name val="Arial"/>
      <family val="2"/>
    </font>
    <font>
      <b/>
      <sz val="11"/>
      <color rgb="FF000000"/>
      <name val="Arial"/>
      <family val="2"/>
    </font>
    <font>
      <b/>
      <sz val="12"/>
      <color rgb="FF000000"/>
      <name val="Arial"/>
      <family val="2"/>
    </font>
  </fonts>
  <fills count="3">
    <fill>
      <patternFill patternType="none"/>
    </fill>
    <fill>
      <patternFill patternType="gray125"/>
    </fill>
    <fill>
      <patternFill patternType="solid">
        <fgColor theme="3" tint="0.89999084444715716"/>
        <bgColor indexed="64"/>
      </patternFill>
    </fill>
  </fills>
  <borders count="22">
    <border>
      <left/>
      <right/>
      <top/>
      <bottom/>
      <diagonal/>
    </border>
    <border>
      <left/>
      <right/>
      <top style="thin">
        <color theme="0"/>
      </top>
      <bottom/>
      <diagonal/>
    </border>
    <border>
      <left/>
      <right/>
      <top style="thin">
        <color theme="0"/>
      </top>
      <bottom style="thin">
        <color theme="0"/>
      </bottom>
      <diagonal/>
    </border>
    <border>
      <left/>
      <right style="thin">
        <color theme="0"/>
      </right>
      <top/>
      <bottom style="thin">
        <color theme="0"/>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right style="thin">
        <color theme="0"/>
      </right>
      <top/>
      <bottom/>
      <diagonal/>
    </border>
    <border>
      <left style="thin">
        <color theme="0"/>
      </left>
      <right/>
      <top style="thin">
        <color theme="0"/>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s>
  <cellStyleXfs count="1">
    <xf numFmtId="0" fontId="0" fillId="0" borderId="0"/>
  </cellStyleXfs>
  <cellXfs count="59">
    <xf numFmtId="0" fontId="0" fillId="0" borderId="0" xfId="0"/>
    <xf numFmtId="164" fontId="1" fillId="0" borderId="0" xfId="0" applyNumberFormat="1" applyFont="1" applyAlignment="1">
      <alignment horizontal="center" vertical="top"/>
    </xf>
    <xf numFmtId="0" fontId="2" fillId="0" borderId="0" xfId="0" applyFont="1"/>
    <xf numFmtId="0" fontId="1" fillId="0" borderId="0" xfId="0" applyFont="1" applyAlignment="1">
      <alignment horizontal="center" vertical="center"/>
    </xf>
    <xf numFmtId="4" fontId="1" fillId="0" borderId="0" xfId="0" applyNumberFormat="1" applyFont="1" applyAlignment="1">
      <alignment horizontal="center" vertical="center"/>
    </xf>
    <xf numFmtId="0" fontId="1" fillId="0" borderId="0" xfId="0" applyFont="1"/>
    <xf numFmtId="165" fontId="1" fillId="0" borderId="0" xfId="0" applyNumberFormat="1" applyFont="1" applyAlignment="1">
      <alignment horizontal="center" vertical="center"/>
    </xf>
    <xf numFmtId="0" fontId="1" fillId="0" borderId="0" xfId="0" applyFont="1" applyAlignment="1">
      <alignment horizontal="center"/>
    </xf>
    <xf numFmtId="0" fontId="3" fillId="0" borderId="0" xfId="0" applyFont="1" applyAlignment="1">
      <alignment vertical="center"/>
    </xf>
    <xf numFmtId="0" fontId="1" fillId="0" borderId="0" xfId="0" applyFont="1" applyAlignment="1">
      <alignment horizontal="left" vertical="top"/>
    </xf>
    <xf numFmtId="4" fontId="1" fillId="0" borderId="0" xfId="0" applyNumberFormat="1" applyFont="1" applyAlignment="1">
      <alignment horizontal="center"/>
    </xf>
    <xf numFmtId="164" fontId="1" fillId="0" borderId="0" xfId="0" applyNumberFormat="1" applyFont="1" applyAlignment="1">
      <alignment horizontal="left" vertical="top"/>
    </xf>
    <xf numFmtId="0" fontId="1" fillId="0" borderId="1" xfId="0" applyFont="1" applyBorder="1" applyAlignment="1">
      <alignment horizontal="center" vertical="center"/>
    </xf>
    <xf numFmtId="0" fontId="1" fillId="0" borderId="2" xfId="0" applyFont="1" applyBorder="1" applyAlignment="1">
      <alignment horizontal="center" vertical="center"/>
    </xf>
    <xf numFmtId="4" fontId="1" fillId="0" borderId="2" xfId="0" applyNumberFormat="1" applyFont="1" applyBorder="1" applyAlignment="1">
      <alignment horizontal="center" vertical="center"/>
    </xf>
    <xf numFmtId="0" fontId="1" fillId="0" borderId="3" xfId="0" applyFont="1" applyBorder="1" applyAlignment="1">
      <alignment horizontal="center" vertical="center"/>
    </xf>
    <xf numFmtId="4" fontId="1" fillId="0" borderId="4" xfId="0" applyNumberFormat="1" applyFont="1" applyBorder="1" applyAlignment="1">
      <alignment horizontal="center" vertical="center"/>
    </xf>
    <xf numFmtId="0" fontId="1" fillId="0" borderId="5" xfId="0" applyFont="1" applyBorder="1" applyAlignment="1">
      <alignment horizontal="center" vertical="center"/>
    </xf>
    <xf numFmtId="0" fontId="1" fillId="0" borderId="6" xfId="0" applyFont="1" applyBorder="1"/>
    <xf numFmtId="4" fontId="1" fillId="0" borderId="7" xfId="0" applyNumberFormat="1" applyFont="1" applyBorder="1" applyAlignment="1">
      <alignment horizontal="center" vertical="center"/>
    </xf>
    <xf numFmtId="0" fontId="1" fillId="0" borderId="8" xfId="0" applyFont="1" applyBorder="1"/>
    <xf numFmtId="0" fontId="3" fillId="0" borderId="15" xfId="0" applyFont="1" applyBorder="1" applyAlignment="1">
      <alignment horizontal="center" vertical="center"/>
    </xf>
    <xf numFmtId="4" fontId="3" fillId="0" borderId="15" xfId="0" applyNumberFormat="1" applyFont="1" applyBorder="1" applyAlignment="1">
      <alignment horizontal="center" vertical="center"/>
    </xf>
    <xf numFmtId="165" fontId="1" fillId="0" borderId="19" xfId="0" applyNumberFormat="1" applyFont="1" applyBorder="1" applyAlignment="1">
      <alignment horizontal="center" vertical="center"/>
    </xf>
    <xf numFmtId="0" fontId="1" fillId="0" borderId="11" xfId="0" applyFont="1" applyBorder="1" applyAlignment="1">
      <alignment horizontal="center" vertical="center"/>
    </xf>
    <xf numFmtId="4" fontId="1" fillId="0" borderId="11" xfId="0" applyNumberFormat="1" applyFont="1" applyBorder="1" applyAlignment="1">
      <alignment horizontal="center" vertical="center"/>
    </xf>
    <xf numFmtId="165" fontId="1" fillId="0" borderId="11" xfId="0" applyNumberFormat="1" applyFont="1" applyBorder="1" applyAlignment="1">
      <alignment horizontal="center" vertical="center"/>
    </xf>
    <xf numFmtId="165" fontId="1" fillId="0" borderId="10" xfId="0" applyNumberFormat="1" applyFont="1" applyBorder="1" applyAlignment="1">
      <alignment horizontal="center" vertical="center"/>
    </xf>
    <xf numFmtId="0" fontId="1" fillId="0" borderId="19" xfId="0" applyFont="1" applyBorder="1" applyAlignment="1">
      <alignment horizontal="center" vertical="center"/>
    </xf>
    <xf numFmtId="164" fontId="3" fillId="0" borderId="21" xfId="0" applyNumberFormat="1" applyFont="1" applyBorder="1" applyAlignment="1">
      <alignment vertical="center"/>
    </xf>
    <xf numFmtId="165" fontId="1" fillId="0" borderId="18" xfId="0" applyNumberFormat="1" applyFont="1" applyBorder="1" applyAlignment="1">
      <alignment horizontal="center" vertical="center"/>
    </xf>
    <xf numFmtId="165" fontId="4" fillId="2" borderId="11" xfId="0" applyNumberFormat="1" applyFont="1" applyFill="1" applyBorder="1"/>
    <xf numFmtId="165" fontId="3" fillId="2" borderId="11" xfId="0" applyNumberFormat="1" applyFont="1" applyFill="1" applyBorder="1" applyAlignment="1">
      <alignment vertical="center"/>
    </xf>
    <xf numFmtId="0" fontId="1" fillId="0" borderId="16" xfId="0" applyFont="1" applyBorder="1" applyAlignment="1">
      <alignment horizontal="left" vertical="top" wrapText="1"/>
    </xf>
    <xf numFmtId="0" fontId="1" fillId="0" borderId="8" xfId="0" applyFont="1" applyBorder="1" applyAlignment="1">
      <alignment horizontal="left" vertical="top" wrapText="1"/>
    </xf>
    <xf numFmtId="0" fontId="1" fillId="0" borderId="17" xfId="0" applyFont="1" applyBorder="1" applyAlignment="1">
      <alignment horizontal="left" vertical="top" wrapText="1"/>
    </xf>
    <xf numFmtId="0" fontId="1" fillId="0" borderId="8" xfId="0" applyFont="1" applyBorder="1" applyAlignment="1">
      <alignment horizontal="left" wrapText="1"/>
    </xf>
    <xf numFmtId="0" fontId="1" fillId="0" borderId="17" xfId="0" applyFont="1" applyBorder="1" applyAlignment="1">
      <alignment horizontal="left" wrapText="1"/>
    </xf>
    <xf numFmtId="0" fontId="1" fillId="0" borderId="0" xfId="0" applyFont="1" applyAlignment="1">
      <alignment horizontal="center"/>
    </xf>
    <xf numFmtId="0" fontId="1" fillId="0" borderId="10" xfId="0" applyFont="1" applyBorder="1" applyAlignment="1">
      <alignment horizontal="center"/>
    </xf>
    <xf numFmtId="0" fontId="1" fillId="0" borderId="8" xfId="0" applyFont="1" applyBorder="1" applyAlignment="1">
      <alignment horizontal="left" vertical="center" wrapText="1"/>
    </xf>
    <xf numFmtId="0" fontId="1" fillId="0" borderId="17" xfId="0" applyFont="1" applyBorder="1" applyAlignment="1">
      <alignment horizontal="left" vertical="center" wrapText="1"/>
    </xf>
    <xf numFmtId="0" fontId="1" fillId="0" borderId="13" xfId="0" applyFont="1" applyBorder="1" applyAlignment="1">
      <alignment horizontal="center"/>
    </xf>
    <xf numFmtId="0" fontId="1" fillId="0" borderId="14" xfId="0" applyFont="1" applyBorder="1" applyAlignment="1">
      <alignment horizontal="center"/>
    </xf>
    <xf numFmtId="0" fontId="1" fillId="0" borderId="9" xfId="0" applyFont="1" applyBorder="1" applyAlignment="1">
      <alignment horizontal="center"/>
    </xf>
    <xf numFmtId="0" fontId="1" fillId="0" borderId="12" xfId="0" applyFont="1" applyBorder="1" applyAlignment="1">
      <alignment horizontal="center"/>
    </xf>
    <xf numFmtId="164" fontId="1" fillId="0" borderId="21" xfId="0" applyNumberFormat="1" applyFont="1" applyBorder="1" applyAlignment="1">
      <alignment horizontal="center" vertical="center"/>
    </xf>
    <xf numFmtId="164" fontId="1" fillId="0" borderId="15" xfId="0" applyNumberFormat="1" applyFont="1" applyBorder="1" applyAlignment="1">
      <alignment horizontal="center" vertical="center"/>
    </xf>
    <xf numFmtId="164" fontId="1" fillId="0" borderId="21" xfId="0" applyNumberFormat="1" applyFont="1" applyBorder="1" applyAlignment="1">
      <alignment horizontal="center" vertical="top"/>
    </xf>
    <xf numFmtId="164" fontId="1" fillId="0" borderId="15" xfId="0" applyNumberFormat="1" applyFont="1" applyBorder="1" applyAlignment="1">
      <alignment horizontal="center" vertical="top"/>
    </xf>
    <xf numFmtId="164" fontId="1" fillId="0" borderId="11" xfId="0" applyNumberFormat="1" applyFont="1" applyBorder="1" applyAlignment="1">
      <alignment horizontal="center" vertical="top"/>
    </xf>
    <xf numFmtId="164" fontId="1" fillId="0" borderId="0" xfId="0" applyNumberFormat="1" applyFont="1" applyAlignment="1">
      <alignment horizontal="center" vertical="top"/>
    </xf>
    <xf numFmtId="164" fontId="1" fillId="0" borderId="9" xfId="0" applyNumberFormat="1" applyFont="1" applyBorder="1" applyAlignment="1">
      <alignment horizontal="center" vertical="top"/>
    </xf>
    <xf numFmtId="164" fontId="1" fillId="0" borderId="12" xfId="0" applyNumberFormat="1" applyFont="1" applyBorder="1" applyAlignment="1">
      <alignment horizontal="center" vertical="top"/>
    </xf>
    <xf numFmtId="0" fontId="5" fillId="2" borderId="11" xfId="0" applyFont="1" applyFill="1" applyBorder="1" applyAlignment="1">
      <alignment horizontal="center" vertical="center"/>
    </xf>
    <xf numFmtId="164" fontId="3" fillId="2" borderId="11" xfId="0" applyNumberFormat="1" applyFont="1" applyFill="1" applyBorder="1" applyAlignment="1">
      <alignment horizontal="right" vertical="top"/>
    </xf>
    <xf numFmtId="164" fontId="3" fillId="2" borderId="11" xfId="0" applyNumberFormat="1" applyFont="1" applyFill="1" applyBorder="1" applyAlignment="1">
      <alignment horizontal="right" vertical="center"/>
    </xf>
    <xf numFmtId="164" fontId="3" fillId="0" borderId="20" xfId="0" applyNumberFormat="1" applyFont="1" applyBorder="1" applyAlignment="1">
      <alignment horizontal="center" vertical="center"/>
    </xf>
    <xf numFmtId="164" fontId="1" fillId="0" borderId="20" xfId="0" applyNumberFormat="1" applyFont="1" applyBorder="1" applyAlignment="1">
      <alignment horizontal="center" vertical="top"/>
    </xf>
  </cellXfs>
  <cellStyles count="1">
    <cellStyle name="Normal" xfId="0" builtinId="0"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1609725</xdr:colOff>
      <xdr:row>9</xdr:row>
      <xdr:rowOff>133349</xdr:rowOff>
    </xdr:to>
    <xdr:pic>
      <xdr:nvPicPr>
        <xdr:cNvPr id="2" name="Picture 1">
          <a:extLst>
            <a:ext uri="{FF2B5EF4-FFF2-40B4-BE49-F238E27FC236}">
              <a16:creationId xmlns:a16="http://schemas.microsoft.com/office/drawing/2014/main" id="{CC41CEFD-42FD-4F30-9E5A-974890BBDE2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9144000" cy="1590674"/>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53D963-7F1F-4938-A489-00C3F808AE3A}">
  <sheetPr>
    <pageSetUpPr fitToPage="1"/>
  </sheetPr>
  <dimension ref="A1:M114"/>
  <sheetViews>
    <sheetView tabSelected="1" topLeftCell="A97" workbookViewId="0">
      <selection activeCell="N16" sqref="N16"/>
    </sheetView>
  </sheetViews>
  <sheetFormatPr defaultColWidth="9.109375" defaultRowHeight="13.2" x14ac:dyDescent="0.25"/>
  <cols>
    <col min="1" max="1" width="4.6640625" style="1" customWidth="1"/>
    <col min="2" max="2" width="21.44140625" style="9" customWidth="1"/>
    <col min="3" max="3" width="12.109375" style="7" customWidth="1"/>
    <col min="4" max="4" width="12.109375" style="10" customWidth="1"/>
    <col min="5" max="5" width="15.44140625" style="3" customWidth="1"/>
    <col min="6" max="6" width="20.5546875" style="4" customWidth="1"/>
    <col min="7" max="7" width="26.5546875" style="3" bestFit="1" customWidth="1"/>
    <col min="8" max="8" width="24.44140625" style="4" bestFit="1" customWidth="1"/>
    <col min="9" max="9" width="9.109375" style="5" customWidth="1"/>
    <col min="10" max="16384" width="9.109375" style="5"/>
  </cols>
  <sheetData>
    <row r="1" spans="1:13" x14ac:dyDescent="0.25">
      <c r="G1" s="15"/>
    </row>
    <row r="2" spans="1:13" x14ac:dyDescent="0.25">
      <c r="G2" s="12"/>
      <c r="H2" s="16"/>
    </row>
    <row r="3" spans="1:13" x14ac:dyDescent="0.25">
      <c r="G3" s="13"/>
      <c r="H3" s="16"/>
    </row>
    <row r="4" spans="1:13" x14ac:dyDescent="0.25">
      <c r="G4" s="13"/>
      <c r="H4" s="16"/>
      <c r="J4" s="18"/>
    </row>
    <row r="5" spans="1:13" x14ac:dyDescent="0.25">
      <c r="G5" s="12"/>
      <c r="H5" s="16"/>
    </row>
    <row r="6" spans="1:13" x14ac:dyDescent="0.25">
      <c r="G6" s="12"/>
      <c r="H6" s="16"/>
    </row>
    <row r="7" spans="1:13" x14ac:dyDescent="0.25">
      <c r="G7" s="17"/>
      <c r="H7" s="14"/>
    </row>
    <row r="8" spans="1:13" x14ac:dyDescent="0.25">
      <c r="G8" s="12"/>
      <c r="H8" s="16"/>
    </row>
    <row r="9" spans="1:13" x14ac:dyDescent="0.25">
      <c r="G9" s="13"/>
      <c r="H9" s="16"/>
    </row>
    <row r="10" spans="1:13" x14ac:dyDescent="0.25">
      <c r="G10" s="12"/>
      <c r="H10" s="19"/>
    </row>
    <row r="11" spans="1:13" s="2" customFormat="1" ht="27" customHeight="1" x14ac:dyDescent="0.25">
      <c r="A11" s="54" t="s">
        <v>0</v>
      </c>
      <c r="B11" s="54"/>
      <c r="C11" s="54"/>
      <c r="D11" s="54"/>
      <c r="E11" s="54"/>
      <c r="F11" s="54"/>
      <c r="G11" s="54"/>
      <c r="H11" s="54"/>
    </row>
    <row r="12" spans="1:13" s="2" customFormat="1" ht="15" customHeight="1" x14ac:dyDescent="0.25">
      <c r="A12" s="54" t="s">
        <v>105</v>
      </c>
      <c r="B12" s="54"/>
      <c r="C12" s="54"/>
      <c r="D12" s="54"/>
      <c r="E12" s="54"/>
      <c r="F12" s="54"/>
      <c r="G12" s="54"/>
      <c r="H12" s="54"/>
    </row>
    <row r="13" spans="1:13" ht="29.25" customHeight="1" x14ac:dyDescent="0.25">
      <c r="A13" s="29" t="s">
        <v>104</v>
      </c>
      <c r="B13" s="57" t="s">
        <v>99</v>
      </c>
      <c r="C13" s="57"/>
      <c r="D13" s="57"/>
      <c r="E13" s="21" t="s">
        <v>95</v>
      </c>
      <c r="F13" s="22" t="s">
        <v>96</v>
      </c>
      <c r="G13" s="21" t="s">
        <v>97</v>
      </c>
      <c r="H13" s="22" t="s">
        <v>98</v>
      </c>
      <c r="M13" s="20"/>
    </row>
    <row r="14" spans="1:13" s="2" customFormat="1" ht="91.5" customHeight="1" x14ac:dyDescent="0.25">
      <c r="A14" s="46" t="s">
        <v>1</v>
      </c>
      <c r="B14" s="40" t="s">
        <v>2</v>
      </c>
      <c r="C14" s="40"/>
      <c r="D14" s="41"/>
      <c r="E14" s="28" t="s">
        <v>3</v>
      </c>
      <c r="F14" s="25">
        <v>1</v>
      </c>
      <c r="G14" s="26"/>
      <c r="H14" s="26">
        <f>G14*F14</f>
        <v>0</v>
      </c>
    </row>
    <row r="15" spans="1:13" s="2" customFormat="1" ht="13.8" x14ac:dyDescent="0.25">
      <c r="A15" s="47"/>
      <c r="B15" s="42" t="s">
        <v>4</v>
      </c>
      <c r="C15" s="42"/>
      <c r="D15" s="43"/>
      <c r="E15" s="3"/>
      <c r="F15" s="4"/>
      <c r="G15" s="6"/>
      <c r="H15" s="27"/>
    </row>
    <row r="16" spans="1:13" s="2" customFormat="1" ht="103.5" customHeight="1" x14ac:dyDescent="0.25">
      <c r="A16" s="46" t="s">
        <v>5</v>
      </c>
      <c r="B16" s="36" t="s">
        <v>6</v>
      </c>
      <c r="C16" s="36"/>
      <c r="D16" s="37"/>
      <c r="E16" s="24" t="s">
        <v>103</v>
      </c>
      <c r="F16" s="25">
        <v>5</v>
      </c>
      <c r="G16" s="26"/>
      <c r="H16" s="26">
        <f t="shared" ref="H16:H78" si="0">G16*F16</f>
        <v>0</v>
      </c>
    </row>
    <row r="17" spans="1:8" s="2" customFormat="1" ht="13.8" x14ac:dyDescent="0.25">
      <c r="A17" s="47"/>
      <c r="B17" s="42" t="s">
        <v>4</v>
      </c>
      <c r="C17" s="42"/>
      <c r="D17" s="43"/>
      <c r="E17" s="3"/>
      <c r="F17" s="4"/>
      <c r="G17" s="6"/>
      <c r="H17" s="6"/>
    </row>
    <row r="18" spans="1:8" s="2" customFormat="1" ht="63" customHeight="1" x14ac:dyDescent="0.25">
      <c r="A18" s="48" t="s">
        <v>7</v>
      </c>
      <c r="B18" s="36" t="s">
        <v>8</v>
      </c>
      <c r="C18" s="36"/>
      <c r="D18" s="37"/>
      <c r="E18" s="24" t="s">
        <v>3</v>
      </c>
      <c r="F18" s="25">
        <v>5</v>
      </c>
      <c r="G18" s="26"/>
      <c r="H18" s="26">
        <f t="shared" si="0"/>
        <v>0</v>
      </c>
    </row>
    <row r="19" spans="1:8" s="2" customFormat="1" ht="13.8" x14ac:dyDescent="0.25">
      <c r="A19" s="49"/>
      <c r="B19" s="42" t="s">
        <v>4</v>
      </c>
      <c r="C19" s="42"/>
      <c r="D19" s="43"/>
      <c r="E19" s="3"/>
      <c r="F19" s="4"/>
      <c r="G19" s="6"/>
      <c r="H19" s="6"/>
    </row>
    <row r="20" spans="1:8" s="2" customFormat="1" ht="51.75" customHeight="1" x14ac:dyDescent="0.25">
      <c r="A20" s="48" t="s">
        <v>9</v>
      </c>
      <c r="B20" s="36" t="s">
        <v>12</v>
      </c>
      <c r="C20" s="36"/>
      <c r="D20" s="37"/>
      <c r="E20" s="24" t="s">
        <v>10</v>
      </c>
      <c r="F20" s="25">
        <v>5</v>
      </c>
      <c r="G20" s="26"/>
      <c r="H20" s="26">
        <f t="shared" si="0"/>
        <v>0</v>
      </c>
    </row>
    <row r="21" spans="1:8" s="2" customFormat="1" ht="13.8" x14ac:dyDescent="0.25">
      <c r="A21" s="49"/>
      <c r="B21" s="38" t="s">
        <v>4</v>
      </c>
      <c r="C21" s="38"/>
      <c r="D21" s="39"/>
      <c r="E21" s="3"/>
      <c r="F21" s="4"/>
      <c r="G21" s="6"/>
      <c r="H21" s="6"/>
    </row>
    <row r="22" spans="1:8" s="2" customFormat="1" ht="115.5" customHeight="1" x14ac:dyDescent="0.25">
      <c r="A22" s="52" t="s">
        <v>11</v>
      </c>
      <c r="B22" s="33" t="s">
        <v>18</v>
      </c>
      <c r="C22" s="34"/>
      <c r="D22" s="34"/>
      <c r="E22" s="24" t="s">
        <v>10</v>
      </c>
      <c r="F22" s="25">
        <v>3</v>
      </c>
      <c r="G22" s="26"/>
      <c r="H22" s="26">
        <f t="shared" si="0"/>
        <v>0</v>
      </c>
    </row>
    <row r="23" spans="1:8" s="2" customFormat="1" ht="13.8" x14ac:dyDescent="0.25">
      <c r="A23" s="53"/>
      <c r="B23" s="45" t="s">
        <v>4</v>
      </c>
      <c r="C23" s="42"/>
      <c r="D23" s="43"/>
      <c r="E23" s="3"/>
      <c r="F23" s="4"/>
      <c r="G23" s="6"/>
      <c r="H23" s="6"/>
    </row>
    <row r="24" spans="1:8" s="2" customFormat="1" ht="39.75" customHeight="1" x14ac:dyDescent="0.25">
      <c r="A24" s="51" t="s">
        <v>13</v>
      </c>
      <c r="B24" s="33" t="s">
        <v>20</v>
      </c>
      <c r="C24" s="34"/>
      <c r="D24" s="34"/>
      <c r="E24" s="24" t="s">
        <v>3</v>
      </c>
      <c r="F24" s="25">
        <v>1</v>
      </c>
      <c r="G24" s="30"/>
      <c r="H24" s="23">
        <f t="shared" si="0"/>
        <v>0</v>
      </c>
    </row>
    <row r="25" spans="1:8" s="2" customFormat="1" ht="13.8" x14ac:dyDescent="0.25">
      <c r="A25" s="51"/>
      <c r="B25" s="45" t="s">
        <v>4</v>
      </c>
      <c r="C25" s="42"/>
      <c r="D25" s="43"/>
      <c r="E25" s="3"/>
      <c r="F25" s="4"/>
      <c r="G25" s="6"/>
      <c r="H25" s="6"/>
    </row>
    <row r="26" spans="1:8" s="2" customFormat="1" ht="103.5" customHeight="1" x14ac:dyDescent="0.25">
      <c r="A26" s="48" t="s">
        <v>15</v>
      </c>
      <c r="B26" s="33" t="s">
        <v>22</v>
      </c>
      <c r="C26" s="34"/>
      <c r="D26" s="35"/>
      <c r="E26" s="24" t="s">
        <v>3</v>
      </c>
      <c r="F26" s="25">
        <v>1</v>
      </c>
      <c r="G26" s="26"/>
      <c r="H26" s="26">
        <f t="shared" si="0"/>
        <v>0</v>
      </c>
    </row>
    <row r="27" spans="1:8" s="2" customFormat="1" ht="13.8" x14ac:dyDescent="0.25">
      <c r="A27" s="49"/>
      <c r="B27" s="45" t="s">
        <v>4</v>
      </c>
      <c r="C27" s="42"/>
      <c r="D27" s="43"/>
      <c r="E27" s="3"/>
      <c r="F27" s="4"/>
      <c r="G27" s="6"/>
      <c r="H27" s="6"/>
    </row>
    <row r="28" spans="1:8" s="2" customFormat="1" ht="78.599999999999994" customHeight="1" x14ac:dyDescent="0.25">
      <c r="A28" s="48" t="s">
        <v>16</v>
      </c>
      <c r="B28" s="33" t="s">
        <v>26</v>
      </c>
      <c r="C28" s="34"/>
      <c r="D28" s="35"/>
      <c r="E28" s="24" t="s">
        <v>14</v>
      </c>
      <c r="F28" s="25">
        <v>1</v>
      </c>
      <c r="G28" s="26"/>
      <c r="H28" s="26">
        <f t="shared" si="0"/>
        <v>0</v>
      </c>
    </row>
    <row r="29" spans="1:8" s="2" customFormat="1" ht="13.8" x14ac:dyDescent="0.25">
      <c r="A29" s="49"/>
      <c r="B29" s="45" t="s">
        <v>4</v>
      </c>
      <c r="C29" s="42"/>
      <c r="D29" s="43"/>
      <c r="E29" s="3"/>
      <c r="F29" s="4"/>
      <c r="G29" s="6"/>
      <c r="H29" s="6"/>
    </row>
    <row r="30" spans="1:8" s="2" customFormat="1" ht="66" customHeight="1" x14ac:dyDescent="0.25">
      <c r="A30" s="48" t="s">
        <v>17</v>
      </c>
      <c r="B30" s="33" t="s">
        <v>28</v>
      </c>
      <c r="C30" s="34"/>
      <c r="D30" s="35"/>
      <c r="E30" s="24" t="s">
        <v>3</v>
      </c>
      <c r="F30" s="25">
        <v>2</v>
      </c>
      <c r="G30" s="26"/>
      <c r="H30" s="26">
        <f t="shared" si="0"/>
        <v>0</v>
      </c>
    </row>
    <row r="31" spans="1:8" s="2" customFormat="1" ht="13.8" x14ac:dyDescent="0.25">
      <c r="A31" s="49"/>
      <c r="B31" s="44" t="s">
        <v>4</v>
      </c>
      <c r="C31" s="38"/>
      <c r="D31" s="39"/>
      <c r="E31" s="3"/>
      <c r="F31" s="4"/>
      <c r="G31" s="6"/>
      <c r="H31" s="6"/>
    </row>
    <row r="32" spans="1:8" s="2" customFormat="1" ht="39.75" customHeight="1" x14ac:dyDescent="0.25">
      <c r="A32" s="48" t="s">
        <v>19</v>
      </c>
      <c r="B32" s="34" t="s">
        <v>30</v>
      </c>
      <c r="C32" s="34"/>
      <c r="D32" s="35"/>
      <c r="E32" s="24" t="s">
        <v>103</v>
      </c>
      <c r="F32" s="25">
        <v>10</v>
      </c>
      <c r="G32" s="26"/>
      <c r="H32" s="26">
        <f t="shared" si="0"/>
        <v>0</v>
      </c>
    </row>
    <row r="33" spans="1:8" s="2" customFormat="1" ht="13.8" x14ac:dyDescent="0.25">
      <c r="A33" s="58"/>
      <c r="B33" s="42" t="s">
        <v>4</v>
      </c>
      <c r="C33" s="42"/>
      <c r="D33" s="43"/>
      <c r="E33" s="3"/>
      <c r="F33" s="4"/>
      <c r="G33" s="6"/>
      <c r="H33" s="6"/>
    </row>
    <row r="34" spans="1:8" s="2" customFormat="1" ht="65.25" customHeight="1" x14ac:dyDescent="0.25">
      <c r="A34" s="58" t="s">
        <v>21</v>
      </c>
      <c r="B34" s="34" t="s">
        <v>32</v>
      </c>
      <c r="C34" s="34"/>
      <c r="D34" s="35"/>
      <c r="E34" s="24" t="s">
        <v>10</v>
      </c>
      <c r="F34" s="25">
        <v>50</v>
      </c>
      <c r="G34" s="26"/>
      <c r="H34" s="26">
        <f t="shared" si="0"/>
        <v>0</v>
      </c>
    </row>
    <row r="35" spans="1:8" s="2" customFormat="1" ht="13.8" x14ac:dyDescent="0.25">
      <c r="A35" s="58"/>
      <c r="B35" s="42" t="s">
        <v>4</v>
      </c>
      <c r="C35" s="42"/>
      <c r="D35" s="43"/>
      <c r="E35" s="3"/>
      <c r="F35" s="4"/>
      <c r="G35" s="6"/>
      <c r="H35" s="6"/>
    </row>
    <row r="36" spans="1:8" s="2" customFormat="1" ht="77.25" customHeight="1" x14ac:dyDescent="0.25">
      <c r="A36" s="58" t="s">
        <v>23</v>
      </c>
      <c r="B36" s="34" t="s">
        <v>34</v>
      </c>
      <c r="C36" s="34"/>
      <c r="D36" s="35"/>
      <c r="E36" s="24" t="s">
        <v>3</v>
      </c>
      <c r="F36" s="25">
        <v>1</v>
      </c>
      <c r="G36" s="26"/>
      <c r="H36" s="26">
        <f t="shared" si="0"/>
        <v>0</v>
      </c>
    </row>
    <row r="37" spans="1:8" s="2" customFormat="1" ht="13.8" x14ac:dyDescent="0.25">
      <c r="A37" s="58"/>
      <c r="B37" s="38" t="s">
        <v>4</v>
      </c>
      <c r="C37" s="38"/>
      <c r="D37" s="39"/>
      <c r="E37" s="3"/>
      <c r="F37" s="4"/>
      <c r="G37" s="6"/>
      <c r="H37" s="6"/>
    </row>
    <row r="38" spans="1:8" s="2" customFormat="1" ht="77.25" customHeight="1" x14ac:dyDescent="0.25">
      <c r="A38" s="52" t="s">
        <v>24</v>
      </c>
      <c r="B38" s="33" t="s">
        <v>36</v>
      </c>
      <c r="C38" s="34"/>
      <c r="D38" s="35"/>
      <c r="E38" s="24" t="s">
        <v>3</v>
      </c>
      <c r="F38" s="25">
        <v>1</v>
      </c>
      <c r="G38" s="26"/>
      <c r="H38" s="26">
        <f t="shared" si="0"/>
        <v>0</v>
      </c>
    </row>
    <row r="39" spans="1:8" s="2" customFormat="1" ht="13.8" x14ac:dyDescent="0.25">
      <c r="A39" s="52"/>
      <c r="B39" s="45" t="s">
        <v>4</v>
      </c>
      <c r="C39" s="42"/>
      <c r="D39" s="43"/>
      <c r="E39" s="3"/>
      <c r="F39" s="4"/>
      <c r="G39" s="6"/>
      <c r="H39" s="6"/>
    </row>
    <row r="40" spans="1:8" s="2" customFormat="1" ht="65.25" customHeight="1" x14ac:dyDescent="0.25">
      <c r="A40" s="52" t="s">
        <v>25</v>
      </c>
      <c r="B40" s="33" t="s">
        <v>38</v>
      </c>
      <c r="C40" s="34"/>
      <c r="D40" s="35"/>
      <c r="E40" s="24" t="s">
        <v>3</v>
      </c>
      <c r="F40" s="25">
        <v>1</v>
      </c>
      <c r="G40" s="26"/>
      <c r="H40" s="26">
        <f t="shared" si="0"/>
        <v>0</v>
      </c>
    </row>
    <row r="41" spans="1:8" s="2" customFormat="1" ht="13.8" x14ac:dyDescent="0.25">
      <c r="A41" s="52"/>
      <c r="B41" s="45" t="s">
        <v>4</v>
      </c>
      <c r="C41" s="42"/>
      <c r="D41" s="43"/>
      <c r="E41" s="3"/>
      <c r="F41" s="4"/>
      <c r="G41" s="6"/>
      <c r="H41" s="6"/>
    </row>
    <row r="42" spans="1:8" s="2" customFormat="1" ht="76.5" customHeight="1" x14ac:dyDescent="0.25">
      <c r="A42" s="52" t="s">
        <v>27</v>
      </c>
      <c r="B42" s="33" t="s">
        <v>41</v>
      </c>
      <c r="C42" s="34"/>
      <c r="D42" s="35"/>
      <c r="E42" s="24" t="s">
        <v>3</v>
      </c>
      <c r="F42" s="25">
        <v>1</v>
      </c>
      <c r="G42" s="26"/>
      <c r="H42" s="26">
        <f t="shared" si="0"/>
        <v>0</v>
      </c>
    </row>
    <row r="43" spans="1:8" s="2" customFormat="1" ht="13.8" x14ac:dyDescent="0.25">
      <c r="A43" s="53"/>
      <c r="B43" s="45" t="s">
        <v>4</v>
      </c>
      <c r="C43" s="42"/>
      <c r="D43" s="43"/>
      <c r="E43" s="3"/>
      <c r="F43" s="4"/>
      <c r="G43" s="6"/>
      <c r="H43" s="6"/>
    </row>
    <row r="44" spans="1:8" s="2" customFormat="1" ht="65.25" customHeight="1" x14ac:dyDescent="0.25">
      <c r="A44" s="51" t="s">
        <v>29</v>
      </c>
      <c r="B44" s="33" t="s">
        <v>43</v>
      </c>
      <c r="C44" s="34"/>
      <c r="D44" s="35"/>
      <c r="E44" s="24" t="s">
        <v>10</v>
      </c>
      <c r="F44" s="25">
        <v>25</v>
      </c>
      <c r="G44" s="26"/>
      <c r="H44" s="26">
        <f t="shared" si="0"/>
        <v>0</v>
      </c>
    </row>
    <row r="45" spans="1:8" s="2" customFormat="1" ht="13.8" x14ac:dyDescent="0.25">
      <c r="A45" s="51"/>
      <c r="B45" s="44" t="s">
        <v>4</v>
      </c>
      <c r="C45" s="38"/>
      <c r="D45" s="39"/>
      <c r="E45" s="3"/>
      <c r="F45" s="4"/>
      <c r="G45" s="6"/>
      <c r="H45" s="6"/>
    </row>
    <row r="46" spans="1:8" s="2" customFormat="1" ht="117" customHeight="1" x14ac:dyDescent="0.25">
      <c r="A46" s="48" t="s">
        <v>31</v>
      </c>
      <c r="B46" s="33" t="s">
        <v>45</v>
      </c>
      <c r="C46" s="34"/>
      <c r="D46" s="34"/>
      <c r="E46" s="24" t="s">
        <v>3</v>
      </c>
      <c r="F46" s="25">
        <v>1</v>
      </c>
      <c r="G46" s="26"/>
      <c r="H46" s="26">
        <f t="shared" si="0"/>
        <v>0</v>
      </c>
    </row>
    <row r="47" spans="1:8" s="2" customFormat="1" ht="13.8" x14ac:dyDescent="0.25">
      <c r="A47" s="49"/>
      <c r="B47" s="45" t="s">
        <v>4</v>
      </c>
      <c r="C47" s="42"/>
      <c r="D47" s="43"/>
      <c r="E47" s="3"/>
      <c r="F47" s="4"/>
      <c r="G47" s="6"/>
      <c r="H47" s="6"/>
    </row>
    <row r="48" spans="1:8" s="2" customFormat="1" ht="141" customHeight="1" x14ac:dyDescent="0.25">
      <c r="A48" s="48" t="s">
        <v>33</v>
      </c>
      <c r="B48" s="33" t="s">
        <v>47</v>
      </c>
      <c r="C48" s="34"/>
      <c r="D48" s="34"/>
      <c r="E48" s="24" t="s">
        <v>10</v>
      </c>
      <c r="F48" s="25">
        <v>25</v>
      </c>
      <c r="G48" s="26"/>
      <c r="H48" s="26">
        <f t="shared" si="0"/>
        <v>0</v>
      </c>
    </row>
    <row r="49" spans="1:8" s="2" customFormat="1" ht="13.8" x14ac:dyDescent="0.25">
      <c r="A49" s="49"/>
      <c r="B49" s="44" t="s">
        <v>4</v>
      </c>
      <c r="C49" s="38"/>
      <c r="D49" s="39"/>
      <c r="E49" s="3"/>
      <c r="F49" s="4"/>
      <c r="G49" s="6"/>
      <c r="H49" s="6"/>
    </row>
    <row r="50" spans="1:8" s="2" customFormat="1" ht="33.6" customHeight="1" x14ac:dyDescent="0.25">
      <c r="A50" s="51" t="s">
        <v>35</v>
      </c>
      <c r="B50" s="33" t="s">
        <v>49</v>
      </c>
      <c r="C50" s="34"/>
      <c r="D50" s="35"/>
      <c r="E50" s="24" t="s">
        <v>3</v>
      </c>
      <c r="F50" s="25">
        <v>6</v>
      </c>
      <c r="G50" s="26"/>
      <c r="H50" s="26">
        <f t="shared" si="0"/>
        <v>0</v>
      </c>
    </row>
    <row r="51" spans="1:8" s="2" customFormat="1" ht="13.8" x14ac:dyDescent="0.25">
      <c r="A51" s="51"/>
      <c r="B51" s="45" t="s">
        <v>4</v>
      </c>
      <c r="C51" s="42"/>
      <c r="D51" s="43"/>
      <c r="E51" s="3"/>
      <c r="F51" s="4"/>
      <c r="G51" s="6"/>
      <c r="H51" s="6"/>
    </row>
    <row r="52" spans="1:8" s="2" customFormat="1" ht="103.5" customHeight="1" x14ac:dyDescent="0.25">
      <c r="A52" s="51" t="s">
        <v>37</v>
      </c>
      <c r="B52" s="33" t="s">
        <v>51</v>
      </c>
      <c r="C52" s="34"/>
      <c r="D52" s="35"/>
      <c r="E52" s="24" t="s">
        <v>3</v>
      </c>
      <c r="F52" s="25">
        <v>90</v>
      </c>
      <c r="G52" s="26"/>
      <c r="H52" s="26">
        <f t="shared" si="0"/>
        <v>0</v>
      </c>
    </row>
    <row r="53" spans="1:8" s="2" customFormat="1" ht="13.8" x14ac:dyDescent="0.25">
      <c r="A53" s="51"/>
      <c r="B53" s="45" t="s">
        <v>4</v>
      </c>
      <c r="C53" s="42"/>
      <c r="D53" s="43"/>
      <c r="E53" s="3"/>
      <c r="F53" s="4"/>
      <c r="G53" s="6"/>
      <c r="H53" s="6"/>
    </row>
    <row r="54" spans="1:8" s="2" customFormat="1" ht="40.5" customHeight="1" x14ac:dyDescent="0.25">
      <c r="A54" s="51" t="s">
        <v>39</v>
      </c>
      <c r="B54" s="33" t="s">
        <v>54</v>
      </c>
      <c r="C54" s="34"/>
      <c r="D54" s="35"/>
      <c r="E54" s="24" t="s">
        <v>10</v>
      </c>
      <c r="F54" s="25">
        <v>112</v>
      </c>
      <c r="G54" s="26"/>
      <c r="H54" s="26">
        <f t="shared" si="0"/>
        <v>0</v>
      </c>
    </row>
    <row r="55" spans="1:8" s="2" customFormat="1" ht="13.8" x14ac:dyDescent="0.25">
      <c r="A55" s="51"/>
      <c r="B55" s="45" t="s">
        <v>4</v>
      </c>
      <c r="C55" s="42"/>
      <c r="D55" s="43"/>
      <c r="E55" s="3"/>
      <c r="F55" s="4"/>
      <c r="G55" s="6"/>
      <c r="H55" s="6"/>
    </row>
    <row r="56" spans="1:8" s="2" customFormat="1" ht="153" customHeight="1" x14ac:dyDescent="0.25">
      <c r="A56" s="51" t="s">
        <v>40</v>
      </c>
      <c r="B56" s="33" t="s">
        <v>57</v>
      </c>
      <c r="C56" s="34"/>
      <c r="D56" s="35"/>
      <c r="E56" s="24" t="s">
        <v>103</v>
      </c>
      <c r="F56" s="25">
        <v>50</v>
      </c>
      <c r="G56" s="26"/>
      <c r="H56" s="26">
        <f t="shared" si="0"/>
        <v>0</v>
      </c>
    </row>
    <row r="57" spans="1:8" s="2" customFormat="1" ht="13.8" x14ac:dyDescent="0.25">
      <c r="A57" s="51"/>
      <c r="B57" s="45" t="s">
        <v>4</v>
      </c>
      <c r="C57" s="42"/>
      <c r="D57" s="43"/>
      <c r="E57" s="3"/>
      <c r="F57" s="4"/>
      <c r="G57" s="6"/>
      <c r="H57" s="6"/>
    </row>
    <row r="58" spans="1:8" s="2" customFormat="1" ht="116.25" customHeight="1" x14ac:dyDescent="0.25">
      <c r="A58" s="51" t="s">
        <v>42</v>
      </c>
      <c r="B58" s="33" t="s">
        <v>59</v>
      </c>
      <c r="C58" s="34"/>
      <c r="D58" s="35"/>
      <c r="E58" s="24" t="s">
        <v>103</v>
      </c>
      <c r="F58" s="25">
        <v>50</v>
      </c>
      <c r="G58" s="26"/>
      <c r="H58" s="26">
        <f t="shared" si="0"/>
        <v>0</v>
      </c>
    </row>
    <row r="59" spans="1:8" s="2" customFormat="1" ht="13.8" x14ac:dyDescent="0.25">
      <c r="A59" s="51"/>
      <c r="B59" s="44" t="s">
        <v>4</v>
      </c>
      <c r="C59" s="38"/>
      <c r="D59" s="39"/>
      <c r="E59" s="3"/>
      <c r="F59" s="4"/>
      <c r="G59" s="6"/>
      <c r="H59" s="6"/>
    </row>
    <row r="60" spans="1:8" s="2" customFormat="1" ht="90" customHeight="1" x14ac:dyDescent="0.25">
      <c r="A60" s="51" t="s">
        <v>44</v>
      </c>
      <c r="B60" s="33" t="s">
        <v>61</v>
      </c>
      <c r="C60" s="34"/>
      <c r="D60" s="35"/>
      <c r="E60" s="24" t="s">
        <v>103</v>
      </c>
      <c r="F60" s="25">
        <v>10</v>
      </c>
      <c r="G60" s="26"/>
      <c r="H60" s="26">
        <f t="shared" si="0"/>
        <v>0</v>
      </c>
    </row>
    <row r="61" spans="1:8" s="2" customFormat="1" ht="13.8" x14ac:dyDescent="0.25">
      <c r="A61" s="51"/>
      <c r="B61" s="45" t="s">
        <v>4</v>
      </c>
      <c r="C61" s="42"/>
      <c r="D61" s="43"/>
      <c r="E61" s="3"/>
      <c r="F61" s="4"/>
      <c r="G61" s="6"/>
      <c r="H61" s="6"/>
    </row>
    <row r="62" spans="1:8" s="2" customFormat="1" ht="76.5" customHeight="1" x14ac:dyDescent="0.25">
      <c r="A62" s="51" t="s">
        <v>46</v>
      </c>
      <c r="B62" s="33" t="s">
        <v>63</v>
      </c>
      <c r="C62" s="34"/>
      <c r="D62" s="35"/>
      <c r="E62" s="24" t="s">
        <v>3</v>
      </c>
      <c r="F62" s="25">
        <v>3</v>
      </c>
      <c r="G62" s="26"/>
      <c r="H62" s="26">
        <f t="shared" si="0"/>
        <v>0</v>
      </c>
    </row>
    <row r="63" spans="1:8" s="2" customFormat="1" ht="13.8" x14ac:dyDescent="0.25">
      <c r="A63" s="51"/>
      <c r="B63" s="45" t="s">
        <v>4</v>
      </c>
      <c r="C63" s="42"/>
      <c r="D63" s="43"/>
      <c r="E63" s="3"/>
      <c r="F63" s="4"/>
      <c r="G63" s="6"/>
      <c r="H63" s="6"/>
    </row>
    <row r="64" spans="1:8" s="2" customFormat="1" ht="51.75" customHeight="1" x14ac:dyDescent="0.25">
      <c r="A64" s="51" t="s">
        <v>48</v>
      </c>
      <c r="B64" s="33" t="s">
        <v>65</v>
      </c>
      <c r="C64" s="34"/>
      <c r="D64" s="35"/>
      <c r="E64" s="24" t="s">
        <v>10</v>
      </c>
      <c r="F64" s="25">
        <v>20</v>
      </c>
      <c r="G64" s="26"/>
      <c r="H64" s="26">
        <f t="shared" si="0"/>
        <v>0</v>
      </c>
    </row>
    <row r="65" spans="1:8" s="2" customFormat="1" ht="13.8" x14ac:dyDescent="0.25">
      <c r="A65" s="51"/>
      <c r="B65" s="45" t="s">
        <v>4</v>
      </c>
      <c r="C65" s="42"/>
      <c r="D65" s="43"/>
      <c r="E65" s="3"/>
      <c r="F65" s="4"/>
      <c r="G65" s="6"/>
      <c r="H65" s="6"/>
    </row>
    <row r="66" spans="1:8" s="2" customFormat="1" ht="76.5" customHeight="1" x14ac:dyDescent="0.25">
      <c r="A66" s="51" t="s">
        <v>50</v>
      </c>
      <c r="B66" s="33" t="s">
        <v>67</v>
      </c>
      <c r="C66" s="34"/>
      <c r="D66" s="35"/>
      <c r="E66" s="24" t="s">
        <v>3</v>
      </c>
      <c r="F66" s="25">
        <v>1</v>
      </c>
      <c r="G66" s="26"/>
      <c r="H66" s="26">
        <f t="shared" si="0"/>
        <v>0</v>
      </c>
    </row>
    <row r="67" spans="1:8" s="2" customFormat="1" ht="13.8" x14ac:dyDescent="0.25">
      <c r="A67" s="51"/>
      <c r="B67" s="44" t="s">
        <v>4</v>
      </c>
      <c r="C67" s="38"/>
      <c r="D67" s="39"/>
      <c r="E67" s="3"/>
      <c r="F67" s="4"/>
      <c r="G67" s="6"/>
      <c r="H67" s="6"/>
    </row>
    <row r="68" spans="1:8" s="2" customFormat="1" ht="90" customHeight="1" x14ac:dyDescent="0.25">
      <c r="A68" s="51" t="s">
        <v>52</v>
      </c>
      <c r="B68" s="33" t="s">
        <v>69</v>
      </c>
      <c r="C68" s="34"/>
      <c r="D68" s="35"/>
      <c r="E68" s="28" t="s">
        <v>10</v>
      </c>
      <c r="F68" s="25">
        <v>20</v>
      </c>
      <c r="G68" s="26"/>
      <c r="H68" s="26">
        <f t="shared" si="0"/>
        <v>0</v>
      </c>
    </row>
    <row r="69" spans="1:8" s="2" customFormat="1" ht="13.8" x14ac:dyDescent="0.25">
      <c r="A69" s="51"/>
      <c r="B69" s="45" t="s">
        <v>4</v>
      </c>
      <c r="C69" s="42"/>
      <c r="D69" s="43"/>
      <c r="E69" s="3"/>
      <c r="F69" s="4"/>
      <c r="G69" s="6"/>
      <c r="H69" s="6"/>
    </row>
    <row r="70" spans="1:8" s="2" customFormat="1" ht="64.5" customHeight="1" x14ac:dyDescent="0.25">
      <c r="A70" s="51" t="s">
        <v>53</v>
      </c>
      <c r="B70" s="33" t="s">
        <v>71</v>
      </c>
      <c r="C70" s="34"/>
      <c r="D70" s="35"/>
      <c r="E70" s="28" t="s">
        <v>10</v>
      </c>
      <c r="F70" s="25">
        <v>6</v>
      </c>
      <c r="G70" s="26"/>
      <c r="H70" s="26">
        <f t="shared" si="0"/>
        <v>0</v>
      </c>
    </row>
    <row r="71" spans="1:8" s="2" customFormat="1" ht="13.8" x14ac:dyDescent="0.25">
      <c r="A71" s="51"/>
      <c r="B71" s="45" t="s">
        <v>4</v>
      </c>
      <c r="C71" s="42"/>
      <c r="D71" s="43"/>
      <c r="E71" s="3"/>
      <c r="F71" s="4"/>
      <c r="G71" s="6"/>
      <c r="H71" s="6"/>
    </row>
    <row r="72" spans="1:8" s="2" customFormat="1" ht="90.75" customHeight="1" x14ac:dyDescent="0.25">
      <c r="A72" s="51" t="s">
        <v>55</v>
      </c>
      <c r="B72" s="33" t="s">
        <v>75</v>
      </c>
      <c r="C72" s="34"/>
      <c r="D72" s="35"/>
      <c r="E72" s="28" t="s">
        <v>3</v>
      </c>
      <c r="F72" s="25">
        <v>5</v>
      </c>
      <c r="G72" s="26"/>
      <c r="H72" s="26">
        <f t="shared" si="0"/>
        <v>0</v>
      </c>
    </row>
    <row r="73" spans="1:8" s="2" customFormat="1" ht="13.8" x14ac:dyDescent="0.25">
      <c r="A73" s="51"/>
      <c r="B73" s="45" t="s">
        <v>4</v>
      </c>
      <c r="C73" s="42"/>
      <c r="D73" s="43"/>
      <c r="E73" s="3"/>
      <c r="F73" s="4"/>
      <c r="G73" s="6"/>
      <c r="H73" s="6"/>
    </row>
    <row r="74" spans="1:8" s="2" customFormat="1" ht="207.75" customHeight="1" x14ac:dyDescent="0.25">
      <c r="A74" s="51" t="s">
        <v>56</v>
      </c>
      <c r="B74" s="33" t="s">
        <v>77</v>
      </c>
      <c r="C74" s="34"/>
      <c r="D74" s="35"/>
      <c r="E74" s="28" t="s">
        <v>103</v>
      </c>
      <c r="F74" s="25">
        <v>30</v>
      </c>
      <c r="G74" s="26"/>
      <c r="H74" s="26">
        <f t="shared" si="0"/>
        <v>0</v>
      </c>
    </row>
    <row r="75" spans="1:8" s="2" customFormat="1" ht="13.8" x14ac:dyDescent="0.25">
      <c r="A75" s="51"/>
      <c r="B75" s="44" t="s">
        <v>4</v>
      </c>
      <c r="C75" s="38"/>
      <c r="D75" s="39"/>
      <c r="E75" s="3"/>
      <c r="F75" s="4"/>
      <c r="G75" s="6"/>
      <c r="H75" s="6"/>
    </row>
    <row r="76" spans="1:8" s="2" customFormat="1" ht="79.5" customHeight="1" x14ac:dyDescent="0.25">
      <c r="A76" s="51" t="s">
        <v>58</v>
      </c>
      <c r="B76" s="33" t="s">
        <v>78</v>
      </c>
      <c r="C76" s="34"/>
      <c r="D76" s="35"/>
      <c r="E76" s="24" t="s">
        <v>10</v>
      </c>
      <c r="F76" s="25">
        <v>40</v>
      </c>
      <c r="G76" s="26"/>
      <c r="H76" s="26">
        <f t="shared" si="0"/>
        <v>0</v>
      </c>
    </row>
    <row r="77" spans="1:8" s="2" customFormat="1" ht="13.8" x14ac:dyDescent="0.25">
      <c r="A77" s="51"/>
      <c r="B77" s="45" t="s">
        <v>4</v>
      </c>
      <c r="C77" s="42"/>
      <c r="D77" s="43"/>
      <c r="E77" s="3"/>
      <c r="F77" s="4"/>
      <c r="G77" s="6"/>
      <c r="H77" s="6"/>
    </row>
    <row r="78" spans="1:8" s="2" customFormat="1" ht="116.25" customHeight="1" x14ac:dyDescent="0.25">
      <c r="A78" s="51" t="s">
        <v>60</v>
      </c>
      <c r="B78" s="33" t="s">
        <v>79</v>
      </c>
      <c r="C78" s="34"/>
      <c r="D78" s="35"/>
      <c r="E78" s="24" t="s">
        <v>103</v>
      </c>
      <c r="F78" s="25">
        <v>10</v>
      </c>
      <c r="G78" s="26"/>
      <c r="H78" s="26">
        <f t="shared" si="0"/>
        <v>0</v>
      </c>
    </row>
    <row r="79" spans="1:8" s="2" customFormat="1" ht="13.8" x14ac:dyDescent="0.25">
      <c r="A79" s="51"/>
      <c r="B79" s="45" t="s">
        <v>4</v>
      </c>
      <c r="C79" s="42"/>
      <c r="D79" s="43"/>
      <c r="E79" s="3"/>
      <c r="F79" s="4"/>
      <c r="G79" s="6"/>
      <c r="H79" s="6"/>
    </row>
    <row r="80" spans="1:8" s="2" customFormat="1" ht="78.75" customHeight="1" x14ac:dyDescent="0.25">
      <c r="A80" s="51" t="s">
        <v>62</v>
      </c>
      <c r="B80" s="33" t="s">
        <v>80</v>
      </c>
      <c r="C80" s="34"/>
      <c r="D80" s="35"/>
      <c r="E80" s="24" t="s">
        <v>10</v>
      </c>
      <c r="F80" s="25">
        <v>8</v>
      </c>
      <c r="G80" s="26"/>
      <c r="H80" s="26">
        <f t="shared" ref="H80:H96" si="1">G80*F80</f>
        <v>0</v>
      </c>
    </row>
    <row r="81" spans="1:8" s="2" customFormat="1" ht="13.8" x14ac:dyDescent="0.25">
      <c r="A81" s="51"/>
      <c r="B81" s="45" t="s">
        <v>4</v>
      </c>
      <c r="C81" s="42"/>
      <c r="D81" s="43"/>
      <c r="E81" s="3"/>
      <c r="F81" s="4"/>
      <c r="G81" s="6"/>
      <c r="H81" s="6"/>
    </row>
    <row r="82" spans="1:8" s="2" customFormat="1" ht="53.25" customHeight="1" x14ac:dyDescent="0.25">
      <c r="A82" s="51" t="s">
        <v>64</v>
      </c>
      <c r="B82" s="33" t="s">
        <v>81</v>
      </c>
      <c r="C82" s="34"/>
      <c r="D82" s="35"/>
      <c r="E82" s="24" t="s">
        <v>3</v>
      </c>
      <c r="F82" s="25">
        <v>1</v>
      </c>
      <c r="G82" s="26"/>
      <c r="H82" s="26">
        <f t="shared" si="1"/>
        <v>0</v>
      </c>
    </row>
    <row r="83" spans="1:8" s="2" customFormat="1" ht="13.8" x14ac:dyDescent="0.25">
      <c r="A83" s="51"/>
      <c r="B83" s="45" t="s">
        <v>4</v>
      </c>
      <c r="C83" s="42"/>
      <c r="D83" s="43"/>
      <c r="E83" s="3"/>
      <c r="F83" s="4"/>
      <c r="G83" s="6"/>
      <c r="H83" s="6"/>
    </row>
    <row r="84" spans="1:8" s="2" customFormat="1" ht="78" customHeight="1" x14ac:dyDescent="0.25">
      <c r="A84" s="51" t="s">
        <v>66</v>
      </c>
      <c r="B84" s="33" t="s">
        <v>82</v>
      </c>
      <c r="C84" s="34"/>
      <c r="D84" s="35"/>
      <c r="E84" s="24" t="s">
        <v>3</v>
      </c>
      <c r="F84" s="25">
        <v>4</v>
      </c>
      <c r="G84" s="26"/>
      <c r="H84" s="26">
        <f t="shared" si="1"/>
        <v>0</v>
      </c>
    </row>
    <row r="85" spans="1:8" s="2" customFormat="1" ht="13.8" x14ac:dyDescent="0.25">
      <c r="A85" s="51"/>
      <c r="B85" s="44" t="s">
        <v>4</v>
      </c>
      <c r="C85" s="38"/>
      <c r="D85" s="39"/>
      <c r="E85" s="3"/>
      <c r="F85" s="4"/>
      <c r="G85" s="6"/>
      <c r="H85" s="6"/>
    </row>
    <row r="86" spans="1:8" s="2" customFormat="1" ht="78.75" customHeight="1" x14ac:dyDescent="0.25">
      <c r="A86" s="51" t="s">
        <v>68</v>
      </c>
      <c r="B86" s="33" t="s">
        <v>83</v>
      </c>
      <c r="C86" s="34"/>
      <c r="D86" s="35"/>
      <c r="E86" s="28" t="s">
        <v>3</v>
      </c>
      <c r="F86" s="25">
        <v>1</v>
      </c>
      <c r="G86" s="26"/>
      <c r="H86" s="26">
        <f t="shared" si="1"/>
        <v>0</v>
      </c>
    </row>
    <row r="87" spans="1:8" s="2" customFormat="1" ht="13.8" x14ac:dyDescent="0.25">
      <c r="A87" s="51"/>
      <c r="B87" s="45" t="s">
        <v>4</v>
      </c>
      <c r="C87" s="42"/>
      <c r="D87" s="43"/>
      <c r="E87" s="3"/>
      <c r="F87" s="4"/>
      <c r="G87" s="6"/>
      <c r="H87" s="6"/>
    </row>
    <row r="88" spans="1:8" s="2" customFormat="1" ht="39" customHeight="1" x14ac:dyDescent="0.25">
      <c r="A88" s="50" t="s">
        <v>70</v>
      </c>
      <c r="B88" s="33" t="s">
        <v>84</v>
      </c>
      <c r="C88" s="34"/>
      <c r="D88" s="35"/>
      <c r="E88" s="24" t="s">
        <v>3</v>
      </c>
      <c r="F88" s="25">
        <v>1</v>
      </c>
      <c r="G88" s="26"/>
      <c r="H88" s="26">
        <f t="shared" si="1"/>
        <v>0</v>
      </c>
    </row>
    <row r="89" spans="1:8" s="2" customFormat="1" ht="13.8" x14ac:dyDescent="0.25">
      <c r="A89" s="50"/>
      <c r="B89" s="45" t="s">
        <v>4</v>
      </c>
      <c r="C89" s="42"/>
      <c r="D89" s="43"/>
      <c r="E89" s="3"/>
      <c r="F89" s="4"/>
      <c r="G89" s="6"/>
      <c r="H89" s="6"/>
    </row>
    <row r="90" spans="1:8" s="2" customFormat="1" ht="27" customHeight="1" x14ac:dyDescent="0.25">
      <c r="A90" s="50" t="s">
        <v>72</v>
      </c>
      <c r="B90" s="33" t="s">
        <v>85</v>
      </c>
      <c r="C90" s="34"/>
      <c r="D90" s="35"/>
      <c r="E90" s="24" t="s">
        <v>86</v>
      </c>
      <c r="F90" s="25">
        <v>10</v>
      </c>
      <c r="G90" s="26"/>
      <c r="H90" s="26">
        <f t="shared" si="1"/>
        <v>0</v>
      </c>
    </row>
    <row r="91" spans="1:8" s="2" customFormat="1" ht="13.8" x14ac:dyDescent="0.25">
      <c r="A91" s="50"/>
      <c r="B91" s="45" t="s">
        <v>4</v>
      </c>
      <c r="C91" s="42"/>
      <c r="D91" s="43"/>
      <c r="E91" s="3"/>
      <c r="F91" s="4"/>
      <c r="G91" s="6"/>
      <c r="H91" s="6"/>
    </row>
    <row r="92" spans="1:8" s="2" customFormat="1" ht="154.5" customHeight="1" x14ac:dyDescent="0.25">
      <c r="A92" s="50" t="s">
        <v>73</v>
      </c>
      <c r="B92" s="33" t="s">
        <v>87</v>
      </c>
      <c r="C92" s="34"/>
      <c r="D92" s="35"/>
      <c r="E92" s="24" t="s">
        <v>3</v>
      </c>
      <c r="F92" s="25">
        <v>1</v>
      </c>
      <c r="G92" s="26"/>
      <c r="H92" s="26">
        <f t="shared" si="1"/>
        <v>0</v>
      </c>
    </row>
    <row r="93" spans="1:8" s="2" customFormat="1" ht="13.8" x14ac:dyDescent="0.25">
      <c r="A93" s="50"/>
      <c r="B93" s="44" t="s">
        <v>4</v>
      </c>
      <c r="C93" s="38"/>
      <c r="D93" s="39"/>
      <c r="E93" s="3"/>
      <c r="F93" s="4"/>
      <c r="G93" s="6"/>
      <c r="H93" s="6"/>
    </row>
    <row r="94" spans="1:8" s="2" customFormat="1" ht="133.94999999999999" customHeight="1" x14ac:dyDescent="0.25">
      <c r="A94" s="50" t="s">
        <v>74</v>
      </c>
      <c r="B94" s="33" t="s">
        <v>88</v>
      </c>
      <c r="C94" s="34"/>
      <c r="D94" s="35"/>
      <c r="E94" s="24" t="s">
        <v>3</v>
      </c>
      <c r="F94" s="25">
        <v>5</v>
      </c>
      <c r="G94" s="26"/>
      <c r="H94" s="26">
        <f t="shared" si="1"/>
        <v>0</v>
      </c>
    </row>
    <row r="95" spans="1:8" s="2" customFormat="1" ht="13.8" x14ac:dyDescent="0.25">
      <c r="A95" s="50"/>
      <c r="B95" s="45" t="s">
        <v>4</v>
      </c>
      <c r="C95" s="42"/>
      <c r="D95" s="43"/>
      <c r="E95" s="3"/>
      <c r="F95" s="4"/>
      <c r="G95" s="6"/>
      <c r="H95" s="6"/>
    </row>
    <row r="96" spans="1:8" s="2" customFormat="1" ht="64.5" customHeight="1" x14ac:dyDescent="0.25">
      <c r="A96" s="50" t="s">
        <v>76</v>
      </c>
      <c r="B96" s="33" t="s">
        <v>89</v>
      </c>
      <c r="C96" s="34"/>
      <c r="D96" s="35"/>
      <c r="E96" s="24" t="s">
        <v>3</v>
      </c>
      <c r="F96" s="25">
        <v>2</v>
      </c>
      <c r="G96" s="26"/>
      <c r="H96" s="26">
        <f t="shared" si="1"/>
        <v>0</v>
      </c>
    </row>
    <row r="97" spans="1:8" s="2" customFormat="1" ht="13.8" x14ac:dyDescent="0.25">
      <c r="A97" s="50"/>
      <c r="B97" s="44" t="s">
        <v>4</v>
      </c>
      <c r="C97" s="38"/>
      <c r="D97" s="39"/>
      <c r="E97" s="3"/>
      <c r="F97" s="4"/>
      <c r="G97" s="3"/>
      <c r="H97" s="4"/>
    </row>
    <row r="98" spans="1:8" s="2" customFormat="1" ht="21" customHeight="1" x14ac:dyDescent="0.25">
      <c r="A98" s="55" t="s">
        <v>100</v>
      </c>
      <c r="B98" s="55"/>
      <c r="C98" s="55"/>
      <c r="D98" s="55"/>
      <c r="E98" s="55"/>
      <c r="F98" s="55"/>
      <c r="G98" s="55"/>
      <c r="H98" s="31">
        <f>SUM(H14:H96)</f>
        <v>0</v>
      </c>
    </row>
    <row r="99" spans="1:8" s="8" customFormat="1" ht="23.25" customHeight="1" x14ac:dyDescent="0.3">
      <c r="A99" s="56" t="s">
        <v>101</v>
      </c>
      <c r="B99" s="56"/>
      <c r="C99" s="56"/>
      <c r="D99" s="56"/>
      <c r="E99" s="56"/>
      <c r="F99" s="56"/>
      <c r="G99" s="56"/>
      <c r="H99" s="32">
        <f>SUM(H98*25%)</f>
        <v>0</v>
      </c>
    </row>
    <row r="100" spans="1:8" s="2" customFormat="1" ht="23.25" customHeight="1" x14ac:dyDescent="0.25">
      <c r="A100" s="55" t="s">
        <v>102</v>
      </c>
      <c r="B100" s="55"/>
      <c r="C100" s="55"/>
      <c r="D100" s="55"/>
      <c r="E100" s="55"/>
      <c r="F100" s="55"/>
      <c r="G100" s="55"/>
      <c r="H100" s="31">
        <f>H98+H99</f>
        <v>0</v>
      </c>
    </row>
    <row r="105" spans="1:8" s="2" customFormat="1" ht="13.8" x14ac:dyDescent="0.25">
      <c r="A105" s="11" t="s">
        <v>94</v>
      </c>
      <c r="B105" s="9"/>
      <c r="C105" s="7"/>
      <c r="D105" s="10"/>
      <c r="E105" s="3"/>
      <c r="F105" s="4"/>
      <c r="G105" s="3"/>
      <c r="H105" s="4"/>
    </row>
    <row r="111" spans="1:8" s="2" customFormat="1" ht="13.8" x14ac:dyDescent="0.25">
      <c r="A111" s="1"/>
      <c r="B111" s="9" t="s">
        <v>90</v>
      </c>
      <c r="C111" s="7"/>
      <c r="D111" s="10"/>
      <c r="E111" s="3" t="s">
        <v>91</v>
      </c>
      <c r="F111" s="4"/>
      <c r="G111" s="3"/>
      <c r="H111" s="4"/>
    </row>
    <row r="112" spans="1:8" s="2" customFormat="1" ht="13.8" x14ac:dyDescent="0.25">
      <c r="A112" s="1"/>
      <c r="B112" s="9"/>
      <c r="C112" s="7"/>
      <c r="D112" s="10"/>
      <c r="E112" s="3"/>
      <c r="F112" s="4"/>
      <c r="G112" s="3"/>
      <c r="H112" s="4"/>
    </row>
    <row r="114" spans="1:8" s="2" customFormat="1" ht="13.8" x14ac:dyDescent="0.25">
      <c r="A114" s="1"/>
      <c r="B114" s="9" t="s">
        <v>92</v>
      </c>
      <c r="C114" s="7"/>
      <c r="D114" s="10"/>
      <c r="E114" s="3" t="s">
        <v>93</v>
      </c>
      <c r="F114" s="4"/>
      <c r="G114" s="3"/>
      <c r="H114" s="4"/>
    </row>
  </sheetData>
  <mergeCells count="132">
    <mergeCell ref="A11:H11"/>
    <mergeCell ref="A88:A89"/>
    <mergeCell ref="A100:G100"/>
    <mergeCell ref="A99:G99"/>
    <mergeCell ref="A98:G98"/>
    <mergeCell ref="B13:D13"/>
    <mergeCell ref="A12:H12"/>
    <mergeCell ref="A36:A37"/>
    <mergeCell ref="A34:A35"/>
    <mergeCell ref="A32:A33"/>
    <mergeCell ref="B23:D23"/>
    <mergeCell ref="B25:D25"/>
    <mergeCell ref="B27:D27"/>
    <mergeCell ref="B29:D29"/>
    <mergeCell ref="B31:D31"/>
    <mergeCell ref="A30:A31"/>
    <mergeCell ref="A28:A29"/>
    <mergeCell ref="A26:A27"/>
    <mergeCell ref="A24:A25"/>
    <mergeCell ref="A22:A23"/>
    <mergeCell ref="B41:D41"/>
    <mergeCell ref="B43:D43"/>
    <mergeCell ref="B45:D45"/>
    <mergeCell ref="A38:A39"/>
    <mergeCell ref="A40:A41"/>
    <mergeCell ref="A42:A43"/>
    <mergeCell ref="A44:A45"/>
    <mergeCell ref="A56:A57"/>
    <mergeCell ref="A58:A59"/>
    <mergeCell ref="A60:A61"/>
    <mergeCell ref="B57:D57"/>
    <mergeCell ref="B47:D47"/>
    <mergeCell ref="B49:D49"/>
    <mergeCell ref="B51:D51"/>
    <mergeCell ref="B53:D53"/>
    <mergeCell ref="B55:D55"/>
    <mergeCell ref="A54:A55"/>
    <mergeCell ref="A52:A53"/>
    <mergeCell ref="A50:A51"/>
    <mergeCell ref="A48:A49"/>
    <mergeCell ref="A46:A47"/>
    <mergeCell ref="B61:D61"/>
    <mergeCell ref="B58:D58"/>
    <mergeCell ref="B60:D60"/>
    <mergeCell ref="B42:D42"/>
    <mergeCell ref="B44:D44"/>
    <mergeCell ref="B46:D46"/>
    <mergeCell ref="B48:D48"/>
    <mergeCell ref="B63:D63"/>
    <mergeCell ref="B67:D67"/>
    <mergeCell ref="B65:D65"/>
    <mergeCell ref="A62:A63"/>
    <mergeCell ref="A64:A65"/>
    <mergeCell ref="A66:A67"/>
    <mergeCell ref="A74:A75"/>
    <mergeCell ref="B69:D69"/>
    <mergeCell ref="B71:D71"/>
    <mergeCell ref="B73:D73"/>
    <mergeCell ref="A72:A73"/>
    <mergeCell ref="A70:A71"/>
    <mergeCell ref="A68:A69"/>
    <mergeCell ref="B97:D97"/>
    <mergeCell ref="A90:A91"/>
    <mergeCell ref="A92:A93"/>
    <mergeCell ref="A94:A95"/>
    <mergeCell ref="A96:A97"/>
    <mergeCell ref="A20:A21"/>
    <mergeCell ref="B89:D89"/>
    <mergeCell ref="B91:D91"/>
    <mergeCell ref="B93:D93"/>
    <mergeCell ref="B95:D95"/>
    <mergeCell ref="A84:A85"/>
    <mergeCell ref="A82:A83"/>
    <mergeCell ref="A80:A81"/>
    <mergeCell ref="A78:A79"/>
    <mergeCell ref="A76:A77"/>
    <mergeCell ref="A86:A87"/>
    <mergeCell ref="B81:D81"/>
    <mergeCell ref="B83:D83"/>
    <mergeCell ref="B85:D85"/>
    <mergeCell ref="B87:D87"/>
    <mergeCell ref="B77:D77"/>
    <mergeCell ref="B70:D70"/>
    <mergeCell ref="B54:D54"/>
    <mergeCell ref="B56:D56"/>
    <mergeCell ref="A14:A15"/>
    <mergeCell ref="B17:D17"/>
    <mergeCell ref="A16:A17"/>
    <mergeCell ref="B19:D19"/>
    <mergeCell ref="A18:A19"/>
    <mergeCell ref="B96:D96"/>
    <mergeCell ref="B92:D92"/>
    <mergeCell ref="B94:D94"/>
    <mergeCell ref="B82:D82"/>
    <mergeCell ref="B84:D84"/>
    <mergeCell ref="B86:D86"/>
    <mergeCell ref="B88:D88"/>
    <mergeCell ref="B90:D90"/>
    <mergeCell ref="B72:D72"/>
    <mergeCell ref="B74:D74"/>
    <mergeCell ref="B76:D76"/>
    <mergeCell ref="B78:D78"/>
    <mergeCell ref="B80:D80"/>
    <mergeCell ref="B79:D79"/>
    <mergeCell ref="B75:D75"/>
    <mergeCell ref="B62:D62"/>
    <mergeCell ref="B64:D64"/>
    <mergeCell ref="B66:D66"/>
    <mergeCell ref="B68:D68"/>
    <mergeCell ref="B50:D50"/>
    <mergeCell ref="B52:D52"/>
    <mergeCell ref="B59:D59"/>
    <mergeCell ref="B32:D32"/>
    <mergeCell ref="B34:D34"/>
    <mergeCell ref="B36:D36"/>
    <mergeCell ref="B38:D38"/>
    <mergeCell ref="B40:D40"/>
    <mergeCell ref="B39:D39"/>
    <mergeCell ref="B33:D33"/>
    <mergeCell ref="B35:D35"/>
    <mergeCell ref="B37:D37"/>
    <mergeCell ref="B24:D24"/>
    <mergeCell ref="B26:D26"/>
    <mergeCell ref="B28:D28"/>
    <mergeCell ref="B30:D30"/>
    <mergeCell ref="B20:D20"/>
    <mergeCell ref="B22:D22"/>
    <mergeCell ref="B21:D21"/>
    <mergeCell ref="B18:D18"/>
    <mergeCell ref="B14:D14"/>
    <mergeCell ref="B16:D16"/>
    <mergeCell ref="B15:D15"/>
  </mergeCells>
  <pageMargins left="0.70000000000000007" right="0.70000000000000007" top="0.75" bottom="0.75" header="0.30000000000000004" footer="0.30000000000000004"/>
  <pageSetup paperSize="9" scale="47"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Troškovnik bravarskih radova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Igor Načinović</dc:creator>
  <dc:description/>
  <cp:lastModifiedBy>Sanja Juravić</cp:lastModifiedBy>
  <cp:lastPrinted>2026-02-11T13:58:57Z</cp:lastPrinted>
  <dcterms:created xsi:type="dcterms:W3CDTF">2023-01-05T08:15:20Z</dcterms:created>
  <dcterms:modified xsi:type="dcterms:W3CDTF">2026-02-11T21:13:36Z</dcterms:modified>
</cp:coreProperties>
</file>